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12 DIC\PUBLICA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F39" i="1"/>
  <c r="K39" i="1" s="1"/>
  <c r="F38" i="1"/>
  <c r="K38" i="1" s="1"/>
  <c r="F37" i="1"/>
  <c r="K37" i="1" s="1"/>
  <c r="F36" i="1"/>
  <c r="K36" i="1" s="1"/>
  <c r="D35" i="1"/>
  <c r="F35" i="1" s="1"/>
  <c r="K35" i="1" s="1"/>
  <c r="F34" i="1"/>
  <c r="K34" i="1" s="1"/>
  <c r="F33" i="1"/>
  <c r="K33" i="1" s="1"/>
  <c r="F32" i="1"/>
  <c r="K32" i="1" s="1"/>
  <c r="F31" i="1"/>
  <c r="K31" i="1" s="1"/>
  <c r="D30" i="1"/>
  <c r="F30" i="1" s="1"/>
  <c r="K30" i="1" s="1"/>
  <c r="F29" i="1"/>
  <c r="K29" i="1" s="1"/>
  <c r="F28" i="1"/>
  <c r="K28" i="1" s="1"/>
  <c r="D27" i="1"/>
  <c r="F27" i="1" s="1"/>
  <c r="K27" i="1" s="1"/>
  <c r="F26" i="1"/>
  <c r="K26" i="1" s="1"/>
  <c r="F25" i="1"/>
  <c r="K25" i="1" s="1"/>
  <c r="F24" i="1"/>
  <c r="K24" i="1" s="1"/>
  <c r="J23" i="1"/>
  <c r="I23" i="1"/>
  <c r="H23" i="1"/>
  <c r="G23" i="1"/>
  <c r="G41" i="1" s="1"/>
  <c r="E23" i="1"/>
  <c r="D23" i="1"/>
  <c r="F23" i="1" s="1"/>
  <c r="F22" i="1"/>
  <c r="K22" i="1" s="1"/>
  <c r="F21" i="1"/>
  <c r="K21" i="1" s="1"/>
  <c r="F20" i="1"/>
  <c r="K20" i="1" s="1"/>
  <c r="F19" i="1"/>
  <c r="K19" i="1" s="1"/>
  <c r="F18" i="1"/>
  <c r="K18" i="1" s="1"/>
  <c r="F17" i="1"/>
  <c r="K17" i="1" s="1"/>
  <c r="F16" i="1"/>
  <c r="K16" i="1" s="1"/>
  <c r="F15" i="1"/>
  <c r="K15" i="1" s="1"/>
  <c r="J14" i="1"/>
  <c r="J41" i="1" s="1"/>
  <c r="I14" i="1"/>
  <c r="I11" i="1" s="1"/>
  <c r="H14" i="1"/>
  <c r="E14" i="1"/>
  <c r="E11" i="1" s="1"/>
  <c r="D14" i="1"/>
  <c r="F14" i="1" s="1"/>
  <c r="K13" i="1"/>
  <c r="F12" i="1"/>
  <c r="K12" i="1" s="1"/>
  <c r="A3" i="1"/>
  <c r="G11" i="1" l="1"/>
  <c r="J11" i="1"/>
  <c r="K23" i="1"/>
  <c r="H11" i="1"/>
  <c r="E41" i="1"/>
  <c r="K14" i="1"/>
  <c r="F41" i="1"/>
  <c r="D41" i="1"/>
  <c r="H41" i="1"/>
  <c r="I41" i="1"/>
  <c r="D11" i="1"/>
  <c r="F11" i="1" s="1"/>
  <c r="K11" i="1" l="1"/>
  <c r="K41" i="1"/>
</calcChain>
</file>

<file path=xl/sharedStrings.xml><?xml version="1.0" encoding="utf-8"?>
<sst xmlns="http://schemas.openxmlformats.org/spreadsheetml/2006/main" count="46" uniqueCount="46">
  <si>
    <t>GASTO POR CATEGORIA PROGRAMÁTICA</t>
  </si>
  <si>
    <t>Ente Público:</t>
  </si>
  <si>
    <t>INSTITUTO TECNOLÓGICO SUPERIOR DE SALVATIERRA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</si>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</sst>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/>
    <xf numFmtId="0" fontId="3" fillId="2" borderId="1" xfId="0" applyFont="1" applyFill="1" applyBorder="1" applyAlignment="1"/>
    <xf numFmtId="0" fontId="3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5" fillId="2" borderId="7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justify" vertical="center" wrapText="1"/>
    </xf>
    <xf numFmtId="43" fontId="2" fillId="2" borderId="10" xfId="1" applyFont="1" applyFill="1" applyBorder="1" applyAlignment="1">
      <alignment horizontal="right" vertical="top" wrapText="1"/>
    </xf>
    <xf numFmtId="0" fontId="5" fillId="2" borderId="0" xfId="0" applyFont="1" applyFill="1"/>
    <xf numFmtId="0" fontId="5" fillId="2" borderId="6" xfId="0" applyFont="1" applyFill="1" applyBorder="1" applyAlignment="1">
      <alignment horizontal="justify" vertical="center" wrapText="1"/>
    </xf>
    <xf numFmtId="0" fontId="5" fillId="2" borderId="0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4" fontId="0" fillId="0" borderId="0" xfId="0" applyNumberFormat="1"/>
    <xf numFmtId="0" fontId="5" fillId="0" borderId="0" xfId="0" applyFont="1"/>
    <xf numFmtId="0" fontId="5" fillId="2" borderId="7" xfId="0" applyFont="1" applyFill="1" applyBorder="1" applyAlignment="1">
      <alignment horizontal="right" vertical="center" wrapText="1"/>
    </xf>
    <xf numFmtId="4" fontId="6" fillId="0" borderId="0" xfId="0" applyNumberFormat="1" applyFont="1" applyBorder="1" applyProtection="1">
      <protection locked="0"/>
    </xf>
    <xf numFmtId="4" fontId="2" fillId="2" borderId="10" xfId="0" applyNumberFormat="1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left" vertical="center" wrapText="1" indent="3"/>
    </xf>
    <xf numFmtId="0" fontId="5" fillId="2" borderId="14" xfId="0" applyFont="1" applyFill="1" applyBorder="1" applyAlignment="1">
      <alignment horizontal="left" vertical="center" wrapText="1" indent="3"/>
    </xf>
    <xf numFmtId="43" fontId="5" fillId="2" borderId="11" xfId="0" applyNumberFormat="1" applyFont="1" applyFill="1" applyBorder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ODES/cuentas%20publicas/2016/12%20DIC/01%20Estados%20Fros%20y%20Pptales%20DIC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3" t="str">
            <v>Del 1 de Enero al 31 de Diciembre de 2016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zoomScaleNormal="100" workbookViewId="0">
      <selection activeCell="B5" sqref="B5"/>
    </sheetView>
  </sheetViews>
  <sheetFormatPr baseColWidth="10" defaultRowHeight="14.4" x14ac:dyDescent="0.3"/>
  <cols>
    <col min="1" max="2" width="11.5546875" customWidth="1"/>
    <col min="3" max="3" width="24.33203125" customWidth="1"/>
    <col min="4" max="4" width="24" customWidth="1"/>
    <col min="5" max="5" width="15.33203125" bestFit="1" customWidth="1"/>
    <col min="6" max="6" width="14.77734375" bestFit="1" customWidth="1"/>
    <col min="7" max="7" width="11.33203125" bestFit="1" customWidth="1"/>
    <col min="8" max="10" width="15.44140625" bestFit="1" customWidth="1"/>
    <col min="11" max="11" width="13.6640625" bestFit="1" customWidth="1"/>
  </cols>
  <sheetData>
    <row r="1" spans="1:14" s="3" customFormat="1" ht="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4" s="3" customFormat="1" ht="12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1"/>
    </row>
    <row r="3" spans="1:14" s="3" customFormat="1" ht="12" x14ac:dyDescent="0.25">
      <c r="A3" s="2" t="str">
        <f>[1]IPF!A3</f>
        <v>Del 1 de Enero al 31 de Diciembre de 2016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1" customFormat="1" ht="11.4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s="1" customFormat="1" ht="12" x14ac:dyDescent="0.25">
      <c r="C5" s="5" t="s">
        <v>1</v>
      </c>
      <c r="D5" s="6" t="s">
        <v>2</v>
      </c>
      <c r="E5" s="7"/>
      <c r="F5" s="8"/>
      <c r="G5" s="8"/>
      <c r="H5" s="6"/>
      <c r="I5" s="6"/>
      <c r="J5" s="9"/>
      <c r="K5" s="4"/>
    </row>
    <row r="6" spans="1:14" s="1" customFormat="1" ht="11.4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4" s="3" customFormat="1" ht="12" x14ac:dyDescent="0.2">
      <c r="A7" s="10" t="s">
        <v>3</v>
      </c>
      <c r="B7" s="11"/>
      <c r="C7" s="12"/>
      <c r="D7" s="13" t="s">
        <v>4</v>
      </c>
      <c r="E7" s="13"/>
      <c r="F7" s="13"/>
      <c r="G7" s="13"/>
      <c r="H7" s="13"/>
      <c r="I7" s="13"/>
      <c r="J7" s="13"/>
      <c r="K7" s="13" t="s">
        <v>5</v>
      </c>
      <c r="L7" s="1"/>
    </row>
    <row r="8" spans="1:14" s="3" customFormat="1" ht="24" x14ac:dyDescent="0.2">
      <c r="A8" s="14"/>
      <c r="B8" s="15"/>
      <c r="C8" s="16"/>
      <c r="D8" s="17" t="s">
        <v>6</v>
      </c>
      <c r="E8" s="17" t="s">
        <v>7</v>
      </c>
      <c r="F8" s="17" t="s">
        <v>8</v>
      </c>
      <c r="G8" s="17" t="s">
        <v>9</v>
      </c>
      <c r="H8" s="17" t="s">
        <v>10</v>
      </c>
      <c r="I8" s="17" t="s">
        <v>11</v>
      </c>
      <c r="J8" s="17" t="s">
        <v>12</v>
      </c>
      <c r="K8" s="13"/>
      <c r="L8" s="1"/>
    </row>
    <row r="9" spans="1:14" s="3" customFormat="1" ht="12" x14ac:dyDescent="0.2">
      <c r="A9" s="18"/>
      <c r="B9" s="19"/>
      <c r="C9" s="20"/>
      <c r="D9" s="17">
        <v>1</v>
      </c>
      <c r="E9" s="17">
        <v>2</v>
      </c>
      <c r="F9" s="17" t="s">
        <v>13</v>
      </c>
      <c r="G9" s="17">
        <v>4</v>
      </c>
      <c r="H9" s="17">
        <v>5</v>
      </c>
      <c r="I9" s="17">
        <v>6</v>
      </c>
      <c r="J9" s="17">
        <v>7</v>
      </c>
      <c r="K9" s="17" t="s">
        <v>14</v>
      </c>
      <c r="L9" s="1"/>
    </row>
    <row r="10" spans="1:14" s="3" customFormat="1" ht="11.4" x14ac:dyDescent="0.2">
      <c r="A10" s="21" t="s">
        <v>15</v>
      </c>
      <c r="B10" s="22"/>
      <c r="C10" s="23"/>
      <c r="D10" s="24"/>
      <c r="E10" s="25"/>
      <c r="F10" s="25"/>
      <c r="G10" s="25"/>
      <c r="H10" s="25"/>
      <c r="I10" s="25"/>
      <c r="J10" s="25"/>
      <c r="K10" s="25"/>
      <c r="L10" s="1"/>
    </row>
    <row r="11" spans="1:14" s="3" customFormat="1" ht="12" x14ac:dyDescent="0.2">
      <c r="A11" s="26"/>
      <c r="B11" s="27" t="s">
        <v>16</v>
      </c>
      <c r="C11" s="28"/>
      <c r="D11" s="29">
        <f>D14+D23</f>
        <v>16100487.68</v>
      </c>
      <c r="E11" s="29">
        <f>E14+E23</f>
        <v>28419156.48</v>
      </c>
      <c r="F11" s="29">
        <f>D11+E11</f>
        <v>44519644.159999996</v>
      </c>
      <c r="G11" s="29">
        <f t="shared" ref="G11" si="0">SUM(G12:G40)</f>
        <v>0</v>
      </c>
      <c r="H11" s="29">
        <f>H14+H23</f>
        <v>39279320.049999997</v>
      </c>
      <c r="I11" s="29">
        <f t="shared" ref="I11:J11" si="1">I14+I23</f>
        <v>39279320.049999997</v>
      </c>
      <c r="J11" s="29">
        <f t="shared" si="1"/>
        <v>38502732.390000001</v>
      </c>
      <c r="K11" s="29">
        <f>F11-H11</f>
        <v>5240324.1099999994</v>
      </c>
      <c r="L11" s="1"/>
    </row>
    <row r="12" spans="1:14" s="3" customFormat="1" ht="12" x14ac:dyDescent="0.2">
      <c r="A12" s="26"/>
      <c r="B12" s="30"/>
      <c r="C12" s="31" t="s">
        <v>17</v>
      </c>
      <c r="D12" s="32"/>
      <c r="E12" s="32"/>
      <c r="F12" s="32">
        <f>+D12+E12</f>
        <v>0</v>
      </c>
      <c r="G12" s="32"/>
      <c r="H12" s="32"/>
      <c r="I12" s="32"/>
      <c r="J12" s="32"/>
      <c r="K12" s="29">
        <f t="shared" ref="K12:K26" si="2">F12-H12</f>
        <v>0</v>
      </c>
      <c r="L12" s="1"/>
    </row>
    <row r="13" spans="1:14" s="38" customFormat="1" x14ac:dyDescent="0.3">
      <c r="A13" s="34"/>
      <c r="B13" s="35"/>
      <c r="C13" s="36" t="s">
        <v>18</v>
      </c>
      <c r="D13" s="37"/>
      <c r="E13" s="37"/>
      <c r="F13" s="32"/>
      <c r="G13" s="37"/>
      <c r="H13" s="37"/>
      <c r="I13" s="37"/>
      <c r="J13" s="37"/>
      <c r="K13" s="29">
        <f t="shared" si="2"/>
        <v>0</v>
      </c>
      <c r="L13" s="33"/>
    </row>
    <row r="14" spans="1:14" s="3" customFormat="1" ht="12" x14ac:dyDescent="0.2">
      <c r="A14" s="26"/>
      <c r="B14" s="27" t="s">
        <v>19</v>
      </c>
      <c r="C14" s="28"/>
      <c r="D14" s="39">
        <f>SUM(D15:D22)</f>
        <v>14955701.48</v>
      </c>
      <c r="E14" s="39">
        <f>SUM(E15:E22)</f>
        <v>27049004.91</v>
      </c>
      <c r="F14" s="32">
        <f t="shared" ref="F14:F40" si="3">+D14+E14</f>
        <v>42004706.390000001</v>
      </c>
      <c r="G14" s="39"/>
      <c r="H14" s="39">
        <f t="shared" ref="H14:J14" si="4">SUM(H15:H22)</f>
        <v>37258192.269999996</v>
      </c>
      <c r="I14" s="39">
        <f t="shared" si="4"/>
        <v>37258192.269999996</v>
      </c>
      <c r="J14" s="39">
        <f t="shared" si="4"/>
        <v>36508144.399999999</v>
      </c>
      <c r="K14" s="29">
        <f t="shared" si="2"/>
        <v>4746514.1200000048</v>
      </c>
      <c r="L14" s="1"/>
    </row>
    <row r="15" spans="1:14" s="3" customFormat="1" ht="22.8" x14ac:dyDescent="0.2">
      <c r="A15" s="26"/>
      <c r="B15" s="30"/>
      <c r="C15" s="31" t="s">
        <v>20</v>
      </c>
      <c r="D15" s="40">
        <v>10148906.25</v>
      </c>
      <c r="E15" s="40">
        <v>22481337.350000001</v>
      </c>
      <c r="F15" s="32">
        <f t="shared" si="3"/>
        <v>32630243.600000001</v>
      </c>
      <c r="G15" s="40"/>
      <c r="H15" s="40">
        <v>29501331.629999999</v>
      </c>
      <c r="I15" s="40">
        <v>29501331.629999999</v>
      </c>
      <c r="J15" s="40">
        <v>28936013.190000001</v>
      </c>
      <c r="K15" s="29">
        <f t="shared" si="2"/>
        <v>3128911.9700000025</v>
      </c>
      <c r="L15" s="1"/>
    </row>
    <row r="16" spans="1:14" s="3" customFormat="1" ht="12" x14ac:dyDescent="0.2">
      <c r="A16" s="26"/>
      <c r="B16" s="30"/>
      <c r="C16" s="31" t="s">
        <v>21</v>
      </c>
      <c r="D16" s="24"/>
      <c r="E16" s="40">
        <v>0</v>
      </c>
      <c r="F16" s="32">
        <f t="shared" si="3"/>
        <v>0</v>
      </c>
      <c r="G16" s="25"/>
      <c r="H16" s="25"/>
      <c r="I16" s="25"/>
      <c r="J16" s="41"/>
      <c r="K16" s="29">
        <f t="shared" si="2"/>
        <v>0</v>
      </c>
      <c r="L16" s="1"/>
    </row>
    <row r="17" spans="1:12" s="3" customFormat="1" ht="22.8" x14ac:dyDescent="0.2">
      <c r="A17" s="26"/>
      <c r="B17" s="30"/>
      <c r="C17" s="31" t="s">
        <v>22</v>
      </c>
      <c r="D17" s="40">
        <v>4806795.2300000004</v>
      </c>
      <c r="E17" s="40">
        <v>4567667.5599999996</v>
      </c>
      <c r="F17" s="32">
        <f t="shared" si="3"/>
        <v>9374462.7899999991</v>
      </c>
      <c r="G17" s="40"/>
      <c r="H17" s="40">
        <v>7756860.6399999997</v>
      </c>
      <c r="I17" s="40">
        <v>7756860.6399999997</v>
      </c>
      <c r="J17" s="40">
        <v>7572131.21</v>
      </c>
      <c r="K17" s="29">
        <f t="shared" si="2"/>
        <v>1617602.1499999994</v>
      </c>
      <c r="L17" s="1"/>
    </row>
    <row r="18" spans="1:12" s="3" customFormat="1" ht="12" x14ac:dyDescent="0.2">
      <c r="A18" s="26"/>
      <c r="B18" s="30"/>
      <c r="C18" s="31" t="s">
        <v>23</v>
      </c>
      <c r="D18" s="24"/>
      <c r="E18" s="25"/>
      <c r="F18" s="32">
        <f t="shared" si="3"/>
        <v>0</v>
      </c>
      <c r="G18" s="25"/>
      <c r="H18" s="25"/>
      <c r="I18" s="25"/>
      <c r="J18" s="41"/>
      <c r="K18" s="29">
        <f t="shared" si="2"/>
        <v>0</v>
      </c>
      <c r="L18" s="1"/>
    </row>
    <row r="19" spans="1:12" s="3" customFormat="1" ht="12" x14ac:dyDescent="0.2">
      <c r="A19" s="26"/>
      <c r="B19" s="30"/>
      <c r="C19" s="31" t="s">
        <v>24</v>
      </c>
      <c r="D19" s="24"/>
      <c r="E19" s="25"/>
      <c r="F19" s="32">
        <f t="shared" si="3"/>
        <v>0</v>
      </c>
      <c r="G19" s="25"/>
      <c r="H19" s="25"/>
      <c r="I19" s="25"/>
      <c r="J19" s="25"/>
      <c r="K19" s="29">
        <f t="shared" si="2"/>
        <v>0</v>
      </c>
      <c r="L19" s="1"/>
    </row>
    <row r="20" spans="1:12" s="3" customFormat="1" ht="34.200000000000003" x14ac:dyDescent="0.2">
      <c r="A20" s="26"/>
      <c r="B20" s="30"/>
      <c r="C20" s="31" t="s">
        <v>25</v>
      </c>
      <c r="D20" s="24"/>
      <c r="E20" s="25"/>
      <c r="F20" s="32">
        <f t="shared" si="3"/>
        <v>0</v>
      </c>
      <c r="G20" s="25"/>
      <c r="H20" s="25"/>
      <c r="I20" s="25"/>
      <c r="J20" s="25"/>
      <c r="K20" s="29">
        <f t="shared" si="2"/>
        <v>0</v>
      </c>
      <c r="L20" s="1"/>
    </row>
    <row r="21" spans="1:12" s="3" customFormat="1" ht="12" x14ac:dyDescent="0.2">
      <c r="A21" s="26"/>
      <c r="B21" s="30"/>
      <c r="C21" s="31" t="s">
        <v>26</v>
      </c>
      <c r="D21" s="24"/>
      <c r="E21" s="25"/>
      <c r="F21" s="32">
        <f t="shared" si="3"/>
        <v>0</v>
      </c>
      <c r="G21" s="25"/>
      <c r="H21" s="25"/>
      <c r="I21" s="25"/>
      <c r="J21" s="25"/>
      <c r="K21" s="29">
        <f t="shared" si="2"/>
        <v>0</v>
      </c>
      <c r="L21" s="1"/>
    </row>
    <row r="22" spans="1:12" s="3" customFormat="1" ht="12" x14ac:dyDescent="0.2">
      <c r="A22" s="26"/>
      <c r="B22" s="30"/>
      <c r="C22" s="31" t="s">
        <v>27</v>
      </c>
      <c r="D22" s="24"/>
      <c r="E22" s="25"/>
      <c r="F22" s="32">
        <f t="shared" si="3"/>
        <v>0</v>
      </c>
      <c r="G22" s="25"/>
      <c r="H22" s="25"/>
      <c r="I22" s="25"/>
      <c r="J22" s="25"/>
      <c r="K22" s="29">
        <f t="shared" si="2"/>
        <v>0</v>
      </c>
      <c r="L22" s="1"/>
    </row>
    <row r="23" spans="1:12" s="3" customFormat="1" ht="12" x14ac:dyDescent="0.2">
      <c r="A23" s="26"/>
      <c r="B23" s="27" t="s">
        <v>28</v>
      </c>
      <c r="C23" s="28"/>
      <c r="D23" s="39">
        <f>SUM(D24:D26)</f>
        <v>1144786.2</v>
      </c>
      <c r="E23" s="39">
        <f>SUM(E24:E26)</f>
        <v>1370151.57</v>
      </c>
      <c r="F23" s="32">
        <f t="shared" si="3"/>
        <v>2514937.77</v>
      </c>
      <c r="G23" s="39">
        <f>SUM(G24:G26)</f>
        <v>0</v>
      </c>
      <c r="H23" s="39">
        <f t="shared" ref="H23:J23" si="5">SUM(H24:H26)</f>
        <v>2021127.78</v>
      </c>
      <c r="I23" s="39">
        <f t="shared" si="5"/>
        <v>2021127.78</v>
      </c>
      <c r="J23" s="39">
        <f t="shared" si="5"/>
        <v>1994587.99</v>
      </c>
      <c r="K23" s="29">
        <f t="shared" si="2"/>
        <v>493809.99</v>
      </c>
      <c r="L23" s="1"/>
    </row>
    <row r="24" spans="1:12" s="3" customFormat="1" ht="34.200000000000003" x14ac:dyDescent="0.2">
      <c r="A24" s="26"/>
      <c r="B24" s="30"/>
      <c r="C24" s="31" t="s">
        <v>29</v>
      </c>
      <c r="D24" s="24"/>
      <c r="E24" s="25"/>
      <c r="F24" s="32">
        <f t="shared" si="3"/>
        <v>0</v>
      </c>
      <c r="G24" s="25"/>
      <c r="H24" s="25"/>
      <c r="I24" s="25"/>
      <c r="J24" s="25"/>
      <c r="K24" s="29">
        <f t="shared" si="2"/>
        <v>0</v>
      </c>
      <c r="L24" s="1"/>
    </row>
    <row r="25" spans="1:12" s="3" customFormat="1" ht="22.8" x14ac:dyDescent="0.2">
      <c r="A25" s="26"/>
      <c r="B25" s="30"/>
      <c r="C25" s="31" t="s">
        <v>30</v>
      </c>
      <c r="D25" s="40">
        <v>1144786.2</v>
      </c>
      <c r="E25" s="40">
        <v>1370151.57</v>
      </c>
      <c r="F25" s="32">
        <f t="shared" si="3"/>
        <v>2514937.77</v>
      </c>
      <c r="G25" s="25"/>
      <c r="H25" s="40">
        <v>2021127.78</v>
      </c>
      <c r="I25" s="40">
        <v>2021127.78</v>
      </c>
      <c r="J25" s="40">
        <v>1994587.99</v>
      </c>
      <c r="K25" s="29">
        <f t="shared" si="2"/>
        <v>493809.99</v>
      </c>
      <c r="L25" s="1"/>
    </row>
    <row r="26" spans="1:12" s="3" customFormat="1" ht="12" x14ac:dyDescent="0.2">
      <c r="A26" s="26"/>
      <c r="B26" s="30"/>
      <c r="C26" s="31" t="s">
        <v>31</v>
      </c>
      <c r="D26" s="24"/>
      <c r="E26" s="25"/>
      <c r="F26" s="32">
        <f t="shared" si="3"/>
        <v>0</v>
      </c>
      <c r="G26" s="25"/>
      <c r="H26" s="25"/>
      <c r="I26" s="25"/>
      <c r="J26" s="25"/>
      <c r="K26" s="29">
        <f t="shared" si="2"/>
        <v>0</v>
      </c>
      <c r="L26" s="1"/>
    </row>
    <row r="27" spans="1:12" s="3" customFormat="1" ht="12" x14ac:dyDescent="0.2">
      <c r="A27" s="26"/>
      <c r="B27" s="27" t="s">
        <v>32</v>
      </c>
      <c r="C27" s="28"/>
      <c r="D27" s="39">
        <f>SUM(D28:D29)</f>
        <v>0</v>
      </c>
      <c r="E27" s="39"/>
      <c r="F27" s="32">
        <f t="shared" si="3"/>
        <v>0</v>
      </c>
      <c r="G27" s="39"/>
      <c r="H27" s="39"/>
      <c r="I27" s="39"/>
      <c r="J27" s="39"/>
      <c r="K27" s="42">
        <f t="shared" ref="K27:K39" si="6">+F27-H27</f>
        <v>0</v>
      </c>
      <c r="L27" s="1"/>
    </row>
    <row r="28" spans="1:12" s="3" customFormat="1" ht="22.8" x14ac:dyDescent="0.2">
      <c r="A28" s="26"/>
      <c r="B28" s="30"/>
      <c r="C28" s="31" t="s">
        <v>33</v>
      </c>
      <c r="D28" s="24"/>
      <c r="E28" s="25"/>
      <c r="F28" s="32">
        <f t="shared" si="3"/>
        <v>0</v>
      </c>
      <c r="G28" s="25"/>
      <c r="H28" s="25"/>
      <c r="I28" s="25"/>
      <c r="J28" s="25"/>
      <c r="K28" s="25">
        <f t="shared" si="6"/>
        <v>0</v>
      </c>
      <c r="L28" s="1"/>
    </row>
    <row r="29" spans="1:12" s="3" customFormat="1" ht="11.4" x14ac:dyDescent="0.2">
      <c r="A29" s="26"/>
      <c r="B29" s="30"/>
      <c r="C29" s="31" t="s">
        <v>34</v>
      </c>
      <c r="D29" s="24"/>
      <c r="E29" s="25"/>
      <c r="F29" s="32">
        <f t="shared" si="3"/>
        <v>0</v>
      </c>
      <c r="G29" s="25"/>
      <c r="H29" s="25"/>
      <c r="I29" s="25"/>
      <c r="J29" s="25"/>
      <c r="K29" s="25">
        <f t="shared" si="6"/>
        <v>0</v>
      </c>
      <c r="L29" s="1"/>
    </row>
    <row r="30" spans="1:12" s="3" customFormat="1" ht="12" x14ac:dyDescent="0.2">
      <c r="A30" s="26"/>
      <c r="B30" s="27" t="s">
        <v>35</v>
      </c>
      <c r="C30" s="28"/>
      <c r="D30" s="39">
        <f>SUM(D31:D34)</f>
        <v>0</v>
      </c>
      <c r="E30" s="39"/>
      <c r="F30" s="32">
        <f t="shared" si="3"/>
        <v>0</v>
      </c>
      <c r="G30" s="39"/>
      <c r="H30" s="39"/>
      <c r="I30" s="39"/>
      <c r="J30" s="39"/>
      <c r="K30" s="42">
        <f t="shared" si="6"/>
        <v>0</v>
      </c>
      <c r="L30" s="1"/>
    </row>
    <row r="31" spans="1:12" s="3" customFormat="1" ht="11.4" x14ac:dyDescent="0.2">
      <c r="A31" s="26"/>
      <c r="B31" s="30"/>
      <c r="C31" s="31" t="s">
        <v>36</v>
      </c>
      <c r="D31" s="24"/>
      <c r="E31" s="25"/>
      <c r="F31" s="32">
        <f t="shared" si="3"/>
        <v>0</v>
      </c>
      <c r="G31" s="25"/>
      <c r="H31" s="25"/>
      <c r="I31" s="25"/>
      <c r="J31" s="25"/>
      <c r="K31" s="25">
        <f t="shared" si="6"/>
        <v>0</v>
      </c>
      <c r="L31" s="1"/>
    </row>
    <row r="32" spans="1:12" s="3" customFormat="1" ht="22.8" x14ac:dyDescent="0.2">
      <c r="A32" s="26"/>
      <c r="B32" s="30"/>
      <c r="C32" s="31" t="s">
        <v>37</v>
      </c>
      <c r="D32" s="24"/>
      <c r="E32" s="25"/>
      <c r="F32" s="32">
        <f t="shared" si="3"/>
        <v>0</v>
      </c>
      <c r="G32" s="25"/>
      <c r="H32" s="25"/>
      <c r="I32" s="25"/>
      <c r="J32" s="25"/>
      <c r="K32" s="25">
        <f t="shared" si="6"/>
        <v>0</v>
      </c>
      <c r="L32" s="1"/>
    </row>
    <row r="33" spans="1:12" s="3" customFormat="1" ht="22.8" x14ac:dyDescent="0.2">
      <c r="A33" s="26"/>
      <c r="B33" s="30"/>
      <c r="C33" s="31" t="s">
        <v>38</v>
      </c>
      <c r="D33" s="24"/>
      <c r="E33" s="25"/>
      <c r="F33" s="32">
        <f t="shared" si="3"/>
        <v>0</v>
      </c>
      <c r="G33" s="25"/>
      <c r="H33" s="25"/>
      <c r="I33" s="25"/>
      <c r="J33" s="25"/>
      <c r="K33" s="25">
        <f t="shared" si="6"/>
        <v>0</v>
      </c>
      <c r="L33" s="1"/>
    </row>
    <row r="34" spans="1:12" s="3" customFormat="1" ht="34.200000000000003" x14ac:dyDescent="0.2">
      <c r="A34" s="26"/>
      <c r="B34" s="30"/>
      <c r="C34" s="31" t="s">
        <v>39</v>
      </c>
      <c r="D34" s="24"/>
      <c r="E34" s="25"/>
      <c r="F34" s="32">
        <f t="shared" si="3"/>
        <v>0</v>
      </c>
      <c r="G34" s="25"/>
      <c r="H34" s="25"/>
      <c r="I34" s="25"/>
      <c r="J34" s="25"/>
      <c r="K34" s="25">
        <f t="shared" si="6"/>
        <v>0</v>
      </c>
      <c r="L34" s="1"/>
    </row>
    <row r="35" spans="1:12" s="3" customFormat="1" ht="12" x14ac:dyDescent="0.2">
      <c r="A35" s="26"/>
      <c r="B35" s="27" t="s">
        <v>40</v>
      </c>
      <c r="C35" s="28"/>
      <c r="D35" s="39">
        <f>SUM(D36)</f>
        <v>0</v>
      </c>
      <c r="E35" s="39"/>
      <c r="F35" s="32">
        <f t="shared" si="3"/>
        <v>0</v>
      </c>
      <c r="G35" s="39"/>
      <c r="H35" s="39"/>
      <c r="I35" s="39"/>
      <c r="J35" s="39"/>
      <c r="K35" s="42">
        <f t="shared" si="6"/>
        <v>0</v>
      </c>
      <c r="L35" s="1"/>
    </row>
    <row r="36" spans="1:12" s="3" customFormat="1" ht="11.4" x14ac:dyDescent="0.2">
      <c r="A36" s="26"/>
      <c r="B36" s="30"/>
      <c r="C36" s="31" t="s">
        <v>41</v>
      </c>
      <c r="D36" s="24"/>
      <c r="E36" s="25"/>
      <c r="F36" s="32">
        <f t="shared" si="3"/>
        <v>0</v>
      </c>
      <c r="G36" s="25"/>
      <c r="H36" s="25"/>
      <c r="I36" s="25"/>
      <c r="J36" s="25"/>
      <c r="K36" s="25">
        <f t="shared" si="6"/>
        <v>0</v>
      </c>
      <c r="L36" s="1"/>
    </row>
    <row r="37" spans="1:12" s="3" customFormat="1" ht="11.4" x14ac:dyDescent="0.2">
      <c r="A37" s="21" t="s">
        <v>42</v>
      </c>
      <c r="B37" s="22"/>
      <c r="C37" s="23"/>
      <c r="D37" s="24"/>
      <c r="E37" s="25"/>
      <c r="F37" s="32">
        <f t="shared" si="3"/>
        <v>0</v>
      </c>
      <c r="G37" s="25"/>
      <c r="H37" s="25"/>
      <c r="I37" s="25"/>
      <c r="J37" s="25"/>
      <c r="K37" s="25">
        <f t="shared" si="6"/>
        <v>0</v>
      </c>
      <c r="L37" s="1"/>
    </row>
    <row r="38" spans="1:12" s="3" customFormat="1" ht="11.4" x14ac:dyDescent="0.2">
      <c r="A38" s="21" t="s">
        <v>43</v>
      </c>
      <c r="B38" s="22"/>
      <c r="C38" s="23"/>
      <c r="D38" s="24"/>
      <c r="E38" s="25"/>
      <c r="F38" s="32">
        <f t="shared" si="3"/>
        <v>0</v>
      </c>
      <c r="G38" s="25"/>
      <c r="H38" s="25"/>
      <c r="I38" s="25"/>
      <c r="J38" s="25"/>
      <c r="K38" s="25">
        <f t="shared" si="6"/>
        <v>0</v>
      </c>
      <c r="L38" s="1"/>
    </row>
    <row r="39" spans="1:12" s="3" customFormat="1" ht="11.4" x14ac:dyDescent="0.2">
      <c r="A39" s="21" t="s">
        <v>44</v>
      </c>
      <c r="B39" s="22"/>
      <c r="C39" s="23"/>
      <c r="D39" s="24"/>
      <c r="E39" s="25"/>
      <c r="F39" s="32">
        <f t="shared" si="3"/>
        <v>0</v>
      </c>
      <c r="G39" s="25"/>
      <c r="H39" s="25"/>
      <c r="I39" s="25"/>
      <c r="J39" s="25"/>
      <c r="K39" s="25">
        <f t="shared" si="6"/>
        <v>0</v>
      </c>
      <c r="L39" s="1"/>
    </row>
    <row r="40" spans="1:12" s="3" customFormat="1" ht="11.4" x14ac:dyDescent="0.2">
      <c r="A40" s="43"/>
      <c r="B40" s="44"/>
      <c r="C40" s="45"/>
      <c r="D40" s="46"/>
      <c r="E40" s="47"/>
      <c r="F40" s="32">
        <f t="shared" si="3"/>
        <v>0</v>
      </c>
      <c r="G40" s="47"/>
      <c r="H40" s="47"/>
      <c r="I40" s="47"/>
      <c r="J40" s="47"/>
      <c r="K40" s="47"/>
      <c r="L40" s="1"/>
    </row>
    <row r="41" spans="1:12" s="38" customFormat="1" ht="12" x14ac:dyDescent="0.25">
      <c r="A41" s="48"/>
      <c r="B41" s="49" t="s">
        <v>45</v>
      </c>
      <c r="C41" s="50"/>
      <c r="D41" s="51">
        <f t="shared" ref="D41:J41" si="7">+D14+D23+D27+D30+D35+D37+D38+D39</f>
        <v>16100487.68</v>
      </c>
      <c r="E41" s="51">
        <f t="shared" si="7"/>
        <v>28419156.48</v>
      </c>
      <c r="F41" s="51">
        <f t="shared" si="7"/>
        <v>44519644.160000004</v>
      </c>
      <c r="G41" s="51">
        <f t="shared" si="7"/>
        <v>0</v>
      </c>
      <c r="H41" s="51">
        <f t="shared" si="7"/>
        <v>39279320.049999997</v>
      </c>
      <c r="I41" s="51">
        <f t="shared" si="7"/>
        <v>39279320.049999997</v>
      </c>
      <c r="J41" s="51">
        <f t="shared" si="7"/>
        <v>38502732.390000001</v>
      </c>
      <c r="K41" s="51">
        <f>+K14+K23+K27+K30+K35+K37+K38+K39</f>
        <v>5240324.110000005</v>
      </c>
      <c r="L41" s="33"/>
    </row>
  </sheetData>
  <mergeCells count="17">
    <mergeCell ref="B35:C35"/>
    <mergeCell ref="A37:C37"/>
    <mergeCell ref="A38:C38"/>
    <mergeCell ref="A39:C39"/>
    <mergeCell ref="B41:C41"/>
    <mergeCell ref="A10:C10"/>
    <mergeCell ref="B11:C11"/>
    <mergeCell ref="B14:C14"/>
    <mergeCell ref="B23:C23"/>
    <mergeCell ref="B27:C27"/>
    <mergeCell ref="B30:C30"/>
    <mergeCell ref="A1:K1"/>
    <mergeCell ref="A2:K2"/>
    <mergeCell ref="A3:N3"/>
    <mergeCell ref="A7:C9"/>
    <mergeCell ref="D7:J7"/>
    <mergeCell ref="K7:K8"/>
  </mergeCells>
  <pageMargins left="0.7" right="0.7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2017-07-05T14:48:49Z</dcterms:created>
  <dcterms:modified xsi:type="dcterms:W3CDTF">2017-07-05T14:50:26Z</dcterms:modified>
</cp:coreProperties>
</file>